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<sst xmlns="http://schemas.openxmlformats.org/spreadsheetml/2006/main" count="33" uniqueCount="27">
  <si>
    <t xml:space="preserve">Fjernvarme Eksempelby - budget og regnskab, januar-september 2026 (1.000 kr.)</t>
  </si>
  <si>
    <t xml:space="preserve">Øvelsesfil til kurset Copilot avanceret. Fjernvarme Eksempelby er et opdigtet værk, og alle tal og navne er fiktive.</t>
  </si>
  <si>
    <t xml:space="preserve">Beløb ekskl. moms. Værket hviler i sig selv, så helårsbudgettet går i 0. Budget jan-sep er beregnet som 9/12 af helårsbudgettet. Varmesalg og brændsel svinger med årstiden, så afvigelserne skal læses med det for øje.</t>
  </si>
  <si>
    <t xml:space="preserve">Indtægter</t>
  </si>
  <si>
    <t xml:space="preserve">Post</t>
  </si>
  <si>
    <t xml:space="preserve">Budget 2026 helår</t>
  </si>
  <si>
    <t xml:space="preserve">Budget jan-sep</t>
  </si>
  <si>
    <t xml:space="preserve">Realiseret jan-sep</t>
  </si>
  <si>
    <t xml:space="preserve">Afvigelse</t>
  </si>
  <si>
    <t xml:space="preserve">Afvigelse (%)</t>
  </si>
  <si>
    <t xml:space="preserve">Variabelt varmesalg</t>
  </si>
  <si>
    <t xml:space="preserve">Faste afgifter</t>
  </si>
  <si>
    <t xml:space="preserve">Abonnementer</t>
  </si>
  <si>
    <t xml:space="preserve">Tilslutningsbidrag</t>
  </si>
  <si>
    <t xml:space="preserve">Indtægter i alt</t>
  </si>
  <si>
    <t xml:space="preserve">Udgifter</t>
  </si>
  <si>
    <t xml:space="preserve">Gas</t>
  </si>
  <si>
    <t xml:space="preserve">El til varmepumpe</t>
  </si>
  <si>
    <t xml:space="preserve">Vedligehold af ledningsnet</t>
  </si>
  <si>
    <t xml:space="preserve">Vedligehold af værk</t>
  </si>
  <si>
    <t xml:space="preserve">Lønninger</t>
  </si>
  <si>
    <t xml:space="preserve">Administration og IT</t>
  </si>
  <si>
    <t xml:space="preserve">Forsikringer</t>
  </si>
  <si>
    <t xml:space="preserve">Renter</t>
  </si>
  <si>
    <t xml:space="preserve">Afskrivninger</t>
  </si>
  <si>
    <t xml:space="preserve">Udgifter i alt</t>
  </si>
  <si>
    <t xml:space="preserve">Resultat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</si>
</sst>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\-"/>
    <numFmt numFmtId="166" formatCode="0.0%;\-0.0%;\-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9"/>
    <col collapsed="false" customWidth="true" hidden="false" outlineLevel="0" max="5" min="5" style="0" width="13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</row>
    <row r="5" customFormat="false" ht="15" hidden="false" customHeight="false" outlineLevel="0" collapsed="false">
      <c r="A5" s="1" t="s">
        <v>3</v>
      </c>
      <c r="B5" s="2"/>
      <c r="C5" s="2"/>
      <c r="D5" s="2"/>
      <c r="E5" s="2"/>
      <c r="F5" s="2"/>
    </row>
    <row r="6" customFormat="false" ht="15" hidden="false" customHeight="false" outlineLevel="0" collapsed="false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customFormat="false" ht="15" hidden="false" customHeight="false" outlineLevel="0" collapsed="false">
      <c r="A7" s="2" t="s">
        <v>10</v>
      </c>
      <c r="B7" s="4" t="n">
        <v>32700</v>
      </c>
      <c r="C7" s="4" t="n">
        <f aca="false">B7*9/12</f>
        <v>24525</v>
      </c>
      <c r="D7" s="4" t="n">
        <v>23544</v>
      </c>
      <c r="E7" s="4" t="n">
        <f aca="false">D7-C7</f>
        <v>-981</v>
      </c>
      <c r="F7" s="5" t="n">
        <f aca="false">IF(C7=0,0,E7/C7)</f>
        <v>-0.04</v>
      </c>
    </row>
    <row r="8" customFormat="false" ht="15" hidden="false" customHeight="false" outlineLevel="0" collapsed="false">
      <c r="A8" s="2" t="s">
        <v>11</v>
      </c>
      <c r="B8" s="4" t="n">
        <v>8200</v>
      </c>
      <c r="C8" s="4" t="n">
        <f aca="false">B8*9/12</f>
        <v>6150</v>
      </c>
      <c r="D8" s="4" t="n">
        <v>6160</v>
      </c>
      <c r="E8" s="4" t="n">
        <f aca="false">D8-C8</f>
        <v>10</v>
      </c>
      <c r="F8" s="5" t="n">
        <f aca="false">IF(C8=0,0,E8/C8)</f>
        <v>0.0016260162601626</v>
      </c>
    </row>
    <row r="9" customFormat="false" ht="15" hidden="false" customHeight="false" outlineLevel="0" collapsed="false">
      <c r="A9" s="2" t="s">
        <v>12</v>
      </c>
      <c r="B9" s="4" t="n">
        <v>8400</v>
      </c>
      <c r="C9" s="4" t="n">
        <f aca="false">B9*9/12</f>
        <v>6300</v>
      </c>
      <c r="D9" s="4" t="n">
        <v>6300</v>
      </c>
      <c r="E9" s="4" t="n">
        <f aca="false">D9-C9</f>
        <v>0</v>
      </c>
      <c r="F9" s="5" t="n">
        <f aca="false">IF(C9=0,0,E9/C9)</f>
        <v>0</v>
      </c>
    </row>
    <row r="10" customFormat="false" ht="15" hidden="false" customHeight="false" outlineLevel="0" collapsed="false">
      <c r="A10" s="2" t="s">
        <v>13</v>
      </c>
      <c r="B10" s="4" t="n">
        <v>600</v>
      </c>
      <c r="C10" s="4" t="n">
        <f aca="false">B10*9/12</f>
        <v>450</v>
      </c>
      <c r="D10" s="4" t="n">
        <v>720</v>
      </c>
      <c r="E10" s="4" t="n">
        <f aca="false">D10-C10</f>
        <v>270</v>
      </c>
      <c r="F10" s="5" t="n">
        <f aca="false">IF(C10=0,0,E10/C10)</f>
        <v>0.6</v>
      </c>
    </row>
    <row r="11" customFormat="false" ht="15" hidden="false" customHeight="false" outlineLevel="0" collapsed="false">
      <c r="A11" s="1" t="s">
        <v>14</v>
      </c>
      <c r="B11" s="6" t="n">
        <f aca="false">SUM(B7:B10)</f>
        <v>49900</v>
      </c>
      <c r="C11" s="6" t="n">
        <f aca="false">SUM(C7:C10)</f>
        <v>37425</v>
      </c>
      <c r="D11" s="6" t="n">
        <f aca="false">SUM(D7:D10)</f>
        <v>36724</v>
      </c>
      <c r="E11" s="6" t="n">
        <f aca="false">SUM(E7:E10)</f>
        <v>-701</v>
      </c>
      <c r="F11" s="7" t="n">
        <f aca="false">IF(C11=0,0,E11/C11)</f>
        <v>-0.0187307949231797</v>
      </c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</row>
    <row r="13" customFormat="false" ht="15" hidden="false" customHeight="false" outlineLevel="0" collapsed="false">
      <c r="A13" s="1" t="s">
        <v>15</v>
      </c>
      <c r="B13" s="2"/>
      <c r="C13" s="2"/>
      <c r="D13" s="2"/>
      <c r="E13" s="2"/>
      <c r="F13" s="2"/>
    </row>
    <row r="14" customFormat="false" ht="15" hidden="false" customHeight="false" outlineLevel="0" collapsed="false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customFormat="false" ht="15" hidden="false" customHeight="false" outlineLevel="0" collapsed="false">
      <c r="A15" s="2" t="s">
        <v>16</v>
      </c>
      <c r="B15" s="4" t="n">
        <v>14000</v>
      </c>
      <c r="C15" s="4" t="n">
        <f aca="false">B15*9/12</f>
        <v>10500</v>
      </c>
      <c r="D15" s="4" t="n">
        <v>8610</v>
      </c>
      <c r="E15" s="4" t="n">
        <f aca="false">D15-C15</f>
        <v>-1890</v>
      </c>
      <c r="F15" s="5" t="n">
        <f aca="false">IF(C15=0,0,E15/C15)</f>
        <v>-0.18</v>
      </c>
    </row>
    <row r="16" customFormat="false" ht="15" hidden="false" customHeight="false" outlineLevel="0" collapsed="false">
      <c r="A16" s="2" t="s">
        <v>17</v>
      </c>
      <c r="B16" s="4" t="n">
        <v>9000</v>
      </c>
      <c r="C16" s="4" t="n">
        <f aca="false">B16*9/12</f>
        <v>6750</v>
      </c>
      <c r="D16" s="4" t="n">
        <v>8438</v>
      </c>
      <c r="E16" s="4" t="n">
        <f aca="false">D16-C16</f>
        <v>1688</v>
      </c>
      <c r="F16" s="5" t="n">
        <f aca="false">IF(C16=0,0,E16/C16)</f>
        <v>0.250074074074074</v>
      </c>
    </row>
    <row r="17" customFormat="false" ht="15" hidden="false" customHeight="false" outlineLevel="0" collapsed="false">
      <c r="A17" s="2" t="s">
        <v>18</v>
      </c>
      <c r="B17" s="4" t="n">
        <v>3200</v>
      </c>
      <c r="C17" s="4" t="n">
        <f aca="false">B17*9/12</f>
        <v>2400</v>
      </c>
      <c r="D17" s="4" t="n">
        <v>3120</v>
      </c>
      <c r="E17" s="4" t="n">
        <f aca="false">D17-C17</f>
        <v>720</v>
      </c>
      <c r="F17" s="5" t="n">
        <f aca="false">IF(C17=0,0,E17/C17)</f>
        <v>0.3</v>
      </c>
    </row>
    <row r="18" customFormat="false" ht="15" hidden="false" customHeight="false" outlineLevel="0" collapsed="false">
      <c r="A18" s="2" t="s">
        <v>19</v>
      </c>
      <c r="B18" s="4" t="n">
        <v>1800</v>
      </c>
      <c r="C18" s="4" t="n">
        <f aca="false">B18*9/12</f>
        <v>1350</v>
      </c>
      <c r="D18" s="4" t="n">
        <v>1283</v>
      </c>
      <c r="E18" s="4" t="n">
        <f aca="false">D18-C18</f>
        <v>-67</v>
      </c>
      <c r="F18" s="5" t="n">
        <f aca="false">IF(C18=0,0,E18/C18)</f>
        <v>-0.0496296296296296</v>
      </c>
    </row>
    <row r="19" customFormat="false" ht="15" hidden="false" customHeight="false" outlineLevel="0" collapsed="false">
      <c r="A19" s="2" t="s">
        <v>20</v>
      </c>
      <c r="B19" s="4" t="n">
        <v>7500</v>
      </c>
      <c r="C19" s="4" t="n">
        <f aca="false">B19*9/12</f>
        <v>5625</v>
      </c>
      <c r="D19" s="4" t="n">
        <v>5738</v>
      </c>
      <c r="E19" s="4" t="n">
        <f aca="false">D19-C19</f>
        <v>113</v>
      </c>
      <c r="F19" s="5" t="n">
        <f aca="false">IF(C19=0,0,E19/C19)</f>
        <v>0.0200888888888889</v>
      </c>
    </row>
    <row r="20" customFormat="false" ht="15" hidden="false" customHeight="false" outlineLevel="0" collapsed="false">
      <c r="A20" s="2" t="s">
        <v>21</v>
      </c>
      <c r="B20" s="4" t="n">
        <v>2100</v>
      </c>
      <c r="C20" s="4" t="n">
        <f aca="false">B20*9/12</f>
        <v>1575</v>
      </c>
      <c r="D20" s="4" t="n">
        <v>1701</v>
      </c>
      <c r="E20" s="4" t="n">
        <f aca="false">D20-C20</f>
        <v>126</v>
      </c>
      <c r="F20" s="5" t="n">
        <f aca="false">IF(C20=0,0,E20/C20)</f>
        <v>0.08</v>
      </c>
    </row>
    <row r="21" customFormat="false" ht="15" hidden="false" customHeight="false" outlineLevel="0" collapsed="false">
      <c r="A21" s="2" t="s">
        <v>22</v>
      </c>
      <c r="B21" s="4" t="n">
        <v>900</v>
      </c>
      <c r="C21" s="4" t="n">
        <f aca="false">B21*9/12</f>
        <v>675</v>
      </c>
      <c r="D21" s="4" t="n">
        <v>675</v>
      </c>
      <c r="E21" s="4" t="n">
        <f aca="false">D21-C21</f>
        <v>0</v>
      </c>
      <c r="F21" s="5" t="n">
        <f aca="false">IF(C21=0,0,E21/C21)</f>
        <v>0</v>
      </c>
    </row>
    <row r="22" customFormat="false" ht="15" hidden="false" customHeight="false" outlineLevel="0" collapsed="false">
      <c r="A22" s="2" t="s">
        <v>23</v>
      </c>
      <c r="B22" s="4" t="n">
        <v>2400</v>
      </c>
      <c r="C22" s="4" t="n">
        <f aca="false">B22*9/12</f>
        <v>1800</v>
      </c>
      <c r="D22" s="4" t="n">
        <v>1620</v>
      </c>
      <c r="E22" s="4" t="n">
        <f aca="false">D22-C22</f>
        <v>-180</v>
      </c>
      <c r="F22" s="5" t="n">
        <f aca="false">IF(C22=0,0,E22/C22)</f>
        <v>-0.1</v>
      </c>
    </row>
    <row r="23" customFormat="false" ht="15" hidden="false" customHeight="false" outlineLevel="0" collapsed="false">
      <c r="A23" s="2" t="s">
        <v>24</v>
      </c>
      <c r="B23" s="4" t="n">
        <v>9000</v>
      </c>
      <c r="C23" s="4" t="n">
        <f aca="false">B23*9/12</f>
        <v>6750</v>
      </c>
      <c r="D23" s="4" t="n">
        <v>6750</v>
      </c>
      <c r="E23" s="4" t="n">
        <f aca="false">D23-C23</f>
        <v>0</v>
      </c>
      <c r="F23" s="5" t="n">
        <f aca="false">IF(C23=0,0,E23/C23)</f>
        <v>0</v>
      </c>
    </row>
    <row r="24" customFormat="false" ht="15" hidden="false" customHeight="false" outlineLevel="0" collapsed="false">
      <c r="A24" s="1" t="s">
        <v>25</v>
      </c>
      <c r="B24" s="6" t="n">
        <f aca="false">SUM(B15:B23)</f>
        <v>49900</v>
      </c>
      <c r="C24" s="6" t="n">
        <f aca="false">SUM(C15:C23)</f>
        <v>37425</v>
      </c>
      <c r="D24" s="6" t="n">
        <f aca="false">SUM(D15:D23)</f>
        <v>37935</v>
      </c>
      <c r="E24" s="6" t="n">
        <f aca="false">SUM(E15:E23)</f>
        <v>510</v>
      </c>
      <c r="F24" s="7" t="n">
        <f aca="false">IF(C24=0,0,E24/C24)</f>
        <v>0.013627254509018</v>
      </c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</row>
    <row r="26" customFormat="false" ht="15" hidden="false" customHeight="false" outlineLevel="0" collapsed="false">
      <c r="A26" s="1" t="s">
        <v>26</v>
      </c>
      <c r="B26" s="6" t="n">
        <f aca="false">B11-B24</f>
        <v>0</v>
      </c>
      <c r="C26" s="6" t="n">
        <f aca="false">C11-C24</f>
        <v>0</v>
      </c>
      <c r="D26" s="6" t="n">
        <f aca="false">D11-D24</f>
        <v>-1211</v>
      </c>
      <c r="E26" s="6" t="n">
        <f aca="false">E11-E24</f>
        <v>-1211</v>
      </c>
      <c r="F26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2026-11-01T11:13:56Z</dcterms:created>
  <dc:creator>openpyxl</dc:creator>
  <dc:description/>
  <dc:language>en-US</dc:language>
  <cp:lastModifiedBy/>
  <dcterms:modified xsi:type="dcterms:W3CDTF">2026-11-01T11:13:56Z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